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<sst xmlns="http://schemas.openxmlformats.org/spreadsheetml/2006/main" count="728" uniqueCount="64">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</sst>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J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63702.59999999999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143470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142683</v>
      </c>
      <c r="AG9" s="50">
        <f>AG10+AG15+AG24+AG33+AG47+AG52+AG54+AG61+AG62+AG71+AG72+AG76+AG88+AG81+AG83+AG82+AG69+AG89+AG91+AG90+AG70+AG40+AG92</f>
        <v>57236.29999999998</v>
      </c>
      <c r="AH9" s="49"/>
      <c r="AI9" s="49"/>
    </row>
    <row r="10" spans="1:33" ht="15.75">
      <c r="A10" s="4" t="s">
        <v>4</v>
      </c>
      <c r="B10" s="22">
        <f>4930.1+11.8</f>
        <v>4941.900000000001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3561.4000000000015</v>
      </c>
    </row>
    <row r="11" spans="1:33" ht="15.75">
      <c r="A11" s="3" t="s">
        <v>5</v>
      </c>
      <c r="B11" s="22">
        <v>4274.2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2470.2999999999993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591.7000000000007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912.6000000000022</v>
      </c>
    </row>
    <row r="15" spans="1:33" ht="15" customHeight="1">
      <c r="A15" s="4" t="s">
        <v>6</v>
      </c>
      <c r="B15" s="22">
        <f>52034.1-1051.6</f>
        <v>50982.5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53720.799999999996</v>
      </c>
      <c r="AG15" s="27">
        <f aca="true" t="shared" si="3" ref="AG15:AG31">B15+C15-AF15</f>
        <v>12460.700000000004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29000.9</v>
      </c>
      <c r="AG16" s="71">
        <f t="shared" si="3"/>
        <v>1731.7000000000007</v>
      </c>
      <c r="AH16" s="75"/>
    </row>
    <row r="17" spans="1:34" ht="15.75">
      <c r="A17" s="3" t="s">
        <v>5</v>
      </c>
      <c r="B17" s="22">
        <f>42649.7+4738.4</f>
        <v>47388.1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374.90000000000146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</f>
        <v>330.8000000000002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3101.2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1026.7</v>
      </c>
      <c r="AG20" s="27">
        <f t="shared" si="3"/>
        <v>5226.3</v>
      </c>
    </row>
    <row r="21" spans="1:33" ht="15.75">
      <c r="A21" s="3" t="s">
        <v>17</v>
      </c>
      <c r="B21" s="22">
        <v>1107.5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329.0999999999999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1939.800000000001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1794.1999999999991</v>
      </c>
      <c r="AG23" s="27">
        <f t="shared" si="3"/>
        <v>3410.9000000000033</v>
      </c>
    </row>
    <row r="24" spans="1:33" ht="15" customHeight="1">
      <c r="A24" s="4" t="s">
        <v>7</v>
      </c>
      <c r="B24" s="22">
        <f>23045+110</f>
        <v>23155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7560.799999999999</v>
      </c>
    </row>
    <row r="25" spans="1:34" s="70" customFormat="1" ht="15" customHeight="1">
      <c r="A25" s="65" t="s">
        <v>47</v>
      </c>
      <c r="B25" s="66">
        <f>18682.7+25.1</f>
        <v>18707.8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336.6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1.2000000000000455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3377.9000000000005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2997.8999999999983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633.5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114.70000000000005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4.7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30.900000000000002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30.8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51.900000000000134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918.8000000000001</v>
      </c>
      <c r="AG47" s="27">
        <f>B47+C47-AF47</f>
        <v>841.2999999999998</v>
      </c>
    </row>
    <row r="48" spans="1:33" ht="15.75">
      <c r="A48" s="3" t="s">
        <v>5</v>
      </c>
      <c r="B48" s="22">
        <v>31.1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57.90000000000001</v>
      </c>
    </row>
    <row r="49" spans="1:33" ht="15.75">
      <c r="A49" s="3" t="s">
        <v>17</v>
      </c>
      <c r="B49" s="22">
        <f>695.2-120.8-2</f>
        <v>572.4000000000001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341.3000000000002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105.89999999999998</v>
      </c>
      <c r="AG51" s="27">
        <f>AG47-AG49-AG48</f>
        <v>442.0999999999996</v>
      </c>
    </row>
    <row r="52" spans="1:33" ht="15" customHeight="1">
      <c r="A52" s="4" t="s">
        <v>0</v>
      </c>
      <c r="B52" s="22">
        <v>4375.4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6690.5999999999985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8021.7-6.4-43.2</f>
        <v>7972.1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7688.7</v>
      </c>
      <c r="AG54" s="22">
        <f t="shared" si="12"/>
        <v>2040.9000000000005</v>
      </c>
      <c r="AH54" s="6"/>
    </row>
    <row r="55" spans="1:34" ht="15.75">
      <c r="A55" s="3" t="s">
        <v>5</v>
      </c>
      <c r="B55" s="22">
        <v>6740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172.70000000000073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32.8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600.6999999999999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1199.3000000000004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869.9000000000002</v>
      </c>
      <c r="AG60" s="22">
        <f>AG54-AG55-AG57-AG59-AG56-AG58</f>
        <v>1267.5</v>
      </c>
    </row>
    <row r="61" spans="1:33" ht="15" customHeight="1">
      <c r="A61" s="4" t="s">
        <v>10</v>
      </c>
      <c r="B61" s="22">
        <f>70+3+6.4+57.2</f>
        <v>136.60000000000002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73.50000000000001</v>
      </c>
    </row>
    <row r="62" spans="1:33" ht="15" customHeight="1">
      <c r="A62" s="4" t="s">
        <v>11</v>
      </c>
      <c r="B62" s="22">
        <f>1783.7+740.5</f>
        <v>2524.2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1848.3999999999996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1109.4999999999998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1164.6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</f>
        <v>772.8000000000001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2416.3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334.40000000000003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210.7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602.7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5516.3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5070.5999999999985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33520.3</v>
      </c>
      <c r="AG92" s="22">
        <f t="shared" si="17"/>
        <v>9675.799999999988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143470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142683</v>
      </c>
      <c r="AG94" s="58">
        <f>AG10+AG15+AG24+AG33+AG47+AG52+AG54+AG61+AG62+AG69+AG71+AG72+AG76+AG81+AG82+AG83+AG88+AG89+AG90+AG91+AG70+AG40+AG92</f>
        <v>57236.29999999998</v>
      </c>
    </row>
    <row r="95" spans="1:33" ht="15.75">
      <c r="A95" s="3" t="s">
        <v>5</v>
      </c>
      <c r="B95" s="22">
        <f aca="true" t="shared" si="19" ref="B95:AD95">B11+B17+B26+B34+B55+B63+B73+B41+B77+B48</f>
        <v>77827.7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3495.7999999999884</v>
      </c>
    </row>
    <row r="96" spans="1:33" ht="15.75">
      <c r="A96" s="3" t="s">
        <v>2</v>
      </c>
      <c r="B96" s="22">
        <f aca="true" t="shared" si="20" ref="B96:AD96">B12+B20+B29+B36+B57+B66+B44+B80+B74+B53</f>
        <v>1187.6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3057.4</v>
      </c>
      <c r="AG96" s="27">
        <f>B96+C96-AF96</f>
        <v>8829.2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866.3000000000002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3451.0999999999995</v>
      </c>
    </row>
    <row r="99" spans="1:33" ht="15.75">
      <c r="A99" s="3" t="s">
        <v>17</v>
      </c>
      <c r="B99" s="22">
        <f>B21+B30+B49+B37+B58+B13+B75+B67</f>
        <v>3804.7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2879.8</v>
      </c>
    </row>
    <row r="100" spans="1:33" ht="12.75">
      <c r="A100" s="1" t="s">
        <v>41</v>
      </c>
      <c r="B100" s="2">
        <f aca="true" t="shared" si="25" ref="B100:AD100">B94-B95-B96-B97-B98-B99</f>
        <v>58214.4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54738.399999999994</v>
      </c>
      <c r="AG100" s="2">
        <f>AG94-AG95-AG96-AG97-AG98-AG99</f>
        <v>35928.29999999999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2016-06-29T12:23:20Z</cp:lastPrinted>
  <dcterms:created xsi:type="dcterms:W3CDTF">2002-11-05T08:53:00Z</dcterms:created>
  <dcterms:modified xsi:type="dcterms:W3CDTF">2016-06-30T05:01:38Z</dcterms:modified>
  <cp:category/>
  <cp:version/>
  <cp:contentType/>
  <cp:contentStatus/>
</cp:coreProperties>
</file>